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TA PUBLICA 2DO TRIM 2024\"/>
    </mc:Choice>
  </mc:AlternateContent>
  <xr:revisionPtr revIDLastSave="0" documentId="13_ncr:1_{3728E1B5-0ED7-488B-A790-E0F83A584E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5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G21" i="5"/>
  <c r="F21" i="5"/>
  <c r="E21" i="5"/>
  <c r="D21" i="5"/>
  <c r="C21" i="5"/>
  <c r="B21" i="5"/>
  <c r="G19" i="5"/>
  <c r="D19" i="5"/>
  <c r="G18" i="5"/>
  <c r="D18" i="5"/>
  <c r="G17" i="5"/>
  <c r="D17" i="5"/>
  <c r="G16" i="5"/>
  <c r="D16" i="5"/>
  <c r="F15" i="5"/>
  <c r="E15" i="5"/>
  <c r="C15" i="5"/>
  <c r="B15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F5" i="5"/>
  <c r="E5" i="5"/>
  <c r="C5" i="5"/>
  <c r="B5" i="5"/>
  <c r="E24" i="5" l="1"/>
  <c r="D5" i="5"/>
  <c r="G5" i="5"/>
  <c r="F24" i="5"/>
  <c r="C24" i="5"/>
  <c r="D15" i="5"/>
  <c r="D24" i="5" s="1"/>
  <c r="G15" i="5"/>
  <c r="G24" i="5" s="1"/>
  <c r="B24" i="5"/>
</calcChain>
</file>

<file path=xl/sharedStrings.xml><?xml version="1.0" encoding="utf-8"?>
<sst xmlns="http://schemas.openxmlformats.org/spreadsheetml/2006/main" count="36" uniqueCount="34">
  <si>
    <t>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</si>
  <si>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</si>
  <si>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</si>
  <si>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</si>
  <si>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</si>
  <si>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</si>
  <si>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</si>
  <si>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</si>
  <si>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</si>
  <si>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</si>
  <si>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</si>
  <si>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</si>
  <si>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</si>
  <si>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</si>
  <si>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</si>
  <si>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</si>
  <si>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</si>
  <si>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</si>
  <si>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</si>
  <si>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</si>
  <si>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</si>
  <si>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</si>
  <si>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</si>
  <si>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</si>
  <si>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</si>
  <si>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</si>
  <si>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</si>
  <si>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</si>
  <si>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</si>
  <si>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</si>
  <si>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</si>
  <si>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</si>
  <si>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</si>
  <si>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UNIVERSIDAD POLITECNICA DE JUVENTINO ROSAS
Estado Analítico de Ingresos Por Fuente de Financiamiento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</si>
</sst>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9" fillId="0" borderId="3" xfId="8" applyNumberFormat="1" applyFont="1" applyBorder="1" applyAlignment="1" applyProtection="1">
      <alignment vertical="top"/>
      <protection locked="0"/>
    </xf>
    <xf numFmtId="0" fontId="9" fillId="2" borderId="9" xfId="8" quotePrefix="1" applyFont="1" applyFill="1" applyBorder="1" applyAlignment="1">
      <alignment horizontal="center" vertical="center" wrapText="1"/>
    </xf>
    <xf numFmtId="4" fontId="4" fillId="0" borderId="3" xfId="23" applyNumberFormat="1" applyFont="1" applyBorder="1" applyAlignment="1" applyProtection="1">
      <alignment vertical="top"/>
      <protection locked="0"/>
    </xf>
    <xf numFmtId="4" fontId="4" fillId="0" borderId="11" xfId="23" applyNumberFormat="1" applyFont="1" applyBorder="1" applyAlignment="1" applyProtection="1">
      <alignment vertical="top"/>
      <protection locked="0"/>
    </xf>
    <xf numFmtId="4" fontId="9" fillId="0" borderId="2" xfId="8" applyNumberFormat="1" applyFont="1" applyBorder="1" applyAlignment="1" applyProtection="1">
      <alignment vertical="top"/>
      <protection locked="0"/>
    </xf>
    <xf numFmtId="4" fontId="8" fillId="0" borderId="3" xfId="23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11" xfId="23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A07F9C51-DF8C-4439-9F35-36AC0755E35A}"/>
    <cellStyle name="Millares 2 3" xfId="5" xr:uid="{00000000-0005-0000-0000-000004000000}"/>
    <cellStyle name="Millares 2 3 2" xfId="20" xr:uid="{FE235658-9F8E-4C86-BDE4-CAFB5FBDC2D5}"/>
    <cellStyle name="Millares 2 4" xfId="18" xr:uid="{03325234-0269-443A-B3EB-F5B703869916}"/>
    <cellStyle name="Millares 3" xfId="6" xr:uid="{00000000-0005-0000-0000-000005000000}"/>
    <cellStyle name="Millares 3 2" xfId="21" xr:uid="{FC9AF580-04C2-4E71-84AD-807B89707DA2}"/>
    <cellStyle name="Moneda 2" xfId="7" xr:uid="{00000000-0005-0000-0000-000006000000}"/>
    <cellStyle name="Moneda 2 2" xfId="22" xr:uid="{77607A63-FE7A-4EF2-901D-40CC5E1611D4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ED872B84-4303-402E-969A-0526686DC71C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917A92D9-A3CA-4213-9144-6582ABA8C04E}"/>
    <cellStyle name="Normal 6 3" xfId="24" xr:uid="{EFE4903E-0A66-4D95-BFA2-7212B4A65A2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7DDB-84DF-40CD-BCAB-E2F462CC8054}">
  <dimension ref="A1:G29"/>
  <sheetViews>
    <sheetView tabSelected="1" workbookViewId="0">
      <selection activeCell="A30" sqref="A30"/>
    </sheetView>
  </sheetViews>
  <sheetFormatPr baseColWidth="10" defaultColWidth="12" defaultRowHeight="11.2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33.6" customHeight="1" x14ac:dyDescent="0.2">
      <c r="A1" s="39" t="s">
        <v>33</v>
      </c>
      <c r="B1" s="40"/>
      <c r="C1" s="40"/>
      <c r="D1" s="40"/>
      <c r="E1" s="40"/>
      <c r="F1" s="40"/>
      <c r="G1" s="41"/>
    </row>
    <row r="2" spans="1:7" ht="10.5" customHeight="1" x14ac:dyDescent="0.2">
      <c r="A2" s="37"/>
      <c r="B2" s="44" t="s">
        <v>0</v>
      </c>
      <c r="C2" s="45"/>
      <c r="D2" s="45"/>
      <c r="E2" s="45"/>
      <c r="F2" s="46"/>
      <c r="G2" s="42" t="s">
        <v>6</v>
      </c>
    </row>
    <row r="3" spans="1:7" ht="22.5" x14ac:dyDescent="0.2">
      <c r="A3" s="22" t="s">
        <v>21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43"/>
    </row>
    <row r="4" spans="1:7" x14ac:dyDescent="0.2">
      <c r="A4" s="38"/>
      <c r="B4" s="5" t="s">
        <v>7</v>
      </c>
      <c r="C4" s="6" t="s">
        <v>8</v>
      </c>
      <c r="D4" s="26" t="s">
        <v>9</v>
      </c>
      <c r="E4" s="6" t="s">
        <v>10</v>
      </c>
      <c r="F4" s="6" t="s">
        <v>11</v>
      </c>
      <c r="G4" s="6" t="s">
        <v>12</v>
      </c>
    </row>
    <row r="5" spans="1:7" x14ac:dyDescent="0.2">
      <c r="A5" s="20" t="s">
        <v>22</v>
      </c>
      <c r="B5" s="10">
        <f>+B6+B7+B8+B9+B10+B11+B12+B13</f>
        <v>16678801</v>
      </c>
      <c r="C5" s="29">
        <f>+C6+C7+C8+C9+C10+C11+C12+C13</f>
        <v>21846686.280000001</v>
      </c>
      <c r="D5" s="10">
        <f t="shared" ref="D5:G5" si="0">+D6+D7+D8+D9+D10+D11+D12+D13</f>
        <v>38525487.280000001</v>
      </c>
      <c r="E5" s="33">
        <f t="shared" si="0"/>
        <v>20539421.059999999</v>
      </c>
      <c r="F5" s="29">
        <f t="shared" si="0"/>
        <v>20539421.059999999</v>
      </c>
      <c r="G5" s="10">
        <f t="shared" si="0"/>
        <v>3860620.0599999987</v>
      </c>
    </row>
    <row r="6" spans="1:7" x14ac:dyDescent="0.2">
      <c r="A6" s="23" t="s">
        <v>13</v>
      </c>
      <c r="B6" s="36">
        <v>0</v>
      </c>
      <c r="C6" s="30">
        <v>0</v>
      </c>
      <c r="D6" s="11">
        <f t="shared" ref="D6:D13" si="1">+B6+C6</f>
        <v>0</v>
      </c>
      <c r="E6" s="36">
        <v>0</v>
      </c>
      <c r="F6" s="36">
        <v>0</v>
      </c>
      <c r="G6" s="11">
        <f>+F6-B6</f>
        <v>0</v>
      </c>
    </row>
    <row r="7" spans="1:7" x14ac:dyDescent="0.2">
      <c r="A7" s="23" t="s">
        <v>14</v>
      </c>
      <c r="B7" s="36">
        <v>0</v>
      </c>
      <c r="C7" s="30">
        <v>0</v>
      </c>
      <c r="D7" s="11">
        <f t="shared" si="1"/>
        <v>0</v>
      </c>
      <c r="E7" s="36">
        <v>0</v>
      </c>
      <c r="F7" s="36">
        <v>0</v>
      </c>
      <c r="G7" s="11">
        <f t="shared" ref="G7:G13" si="2">+F7-B7</f>
        <v>0</v>
      </c>
    </row>
    <row r="8" spans="1:7" x14ac:dyDescent="0.2">
      <c r="A8" s="23" t="s">
        <v>15</v>
      </c>
      <c r="B8" s="36">
        <v>0</v>
      </c>
      <c r="C8" s="30">
        <v>0</v>
      </c>
      <c r="D8" s="11">
        <f t="shared" si="1"/>
        <v>0</v>
      </c>
      <c r="E8" s="36">
        <v>0</v>
      </c>
      <c r="F8" s="36">
        <v>0</v>
      </c>
      <c r="G8" s="11">
        <f t="shared" si="2"/>
        <v>0</v>
      </c>
    </row>
    <row r="9" spans="1:7" x14ac:dyDescent="0.2">
      <c r="A9" s="23" t="s">
        <v>16</v>
      </c>
      <c r="B9" s="36">
        <v>0</v>
      </c>
      <c r="C9" s="30">
        <v>0</v>
      </c>
      <c r="D9" s="11">
        <f t="shared" si="1"/>
        <v>0</v>
      </c>
      <c r="E9" s="36">
        <v>0</v>
      </c>
      <c r="F9" s="36">
        <v>0</v>
      </c>
      <c r="G9" s="11">
        <f t="shared" si="2"/>
        <v>0</v>
      </c>
    </row>
    <row r="10" spans="1:7" x14ac:dyDescent="0.2">
      <c r="A10" s="23" t="s">
        <v>23</v>
      </c>
      <c r="B10" s="36">
        <v>0</v>
      </c>
      <c r="C10" s="30">
        <v>0</v>
      </c>
      <c r="D10" s="11">
        <f t="shared" si="1"/>
        <v>0</v>
      </c>
      <c r="E10" s="36">
        <v>0</v>
      </c>
      <c r="F10" s="36">
        <v>0</v>
      </c>
      <c r="G10" s="11">
        <f t="shared" si="2"/>
        <v>0</v>
      </c>
    </row>
    <row r="11" spans="1:7" x14ac:dyDescent="0.2">
      <c r="A11" s="23" t="s">
        <v>24</v>
      </c>
      <c r="B11" s="36">
        <v>0</v>
      </c>
      <c r="C11" s="30">
        <v>0</v>
      </c>
      <c r="D11" s="11">
        <f t="shared" si="1"/>
        <v>0</v>
      </c>
      <c r="E11" s="36">
        <v>0</v>
      </c>
      <c r="F11" s="36">
        <v>0</v>
      </c>
      <c r="G11" s="11">
        <f t="shared" si="2"/>
        <v>0</v>
      </c>
    </row>
    <row r="12" spans="1:7" ht="22.5" x14ac:dyDescent="0.2">
      <c r="A12" s="23" t="s">
        <v>25</v>
      </c>
      <c r="B12" s="28">
        <v>16678801</v>
      </c>
      <c r="C12" s="27">
        <v>21846686.280000001</v>
      </c>
      <c r="D12" s="11">
        <f t="shared" si="1"/>
        <v>38525487.280000001</v>
      </c>
      <c r="E12" s="28">
        <v>20539421.059999999</v>
      </c>
      <c r="F12" s="27">
        <v>20539421.059999999</v>
      </c>
      <c r="G12" s="11">
        <f t="shared" si="2"/>
        <v>3860620.0599999987</v>
      </c>
    </row>
    <row r="13" spans="1:7" ht="22.5" x14ac:dyDescent="0.2">
      <c r="A13" s="23" t="s">
        <v>17</v>
      </c>
      <c r="B13" s="36">
        <v>0</v>
      </c>
      <c r="C13" s="30">
        <v>0</v>
      </c>
      <c r="D13" s="11">
        <f t="shared" si="1"/>
        <v>0</v>
      </c>
      <c r="E13" s="36">
        <v>0</v>
      </c>
      <c r="F13" s="36">
        <v>0</v>
      </c>
      <c r="G13" s="11">
        <f t="shared" si="2"/>
        <v>0</v>
      </c>
    </row>
    <row r="14" spans="1:7" x14ac:dyDescent="0.2">
      <c r="A14" s="23"/>
      <c r="B14" s="11"/>
      <c r="C14" s="32"/>
      <c r="D14" s="11"/>
      <c r="E14" s="31"/>
      <c r="F14" s="11"/>
      <c r="G14" s="11"/>
    </row>
    <row r="15" spans="1:7" ht="33.75" x14ac:dyDescent="0.2">
      <c r="A15" s="24" t="s">
        <v>32</v>
      </c>
      <c r="B15" s="12">
        <f>SUM(B16:B19)</f>
        <v>41709614.719999999</v>
      </c>
      <c r="C15" s="12">
        <f>SUM(C16:C19)</f>
        <v>5809135.4100000001</v>
      </c>
      <c r="D15" s="12">
        <f t="shared" ref="D15:G15" si="3">SUM(D16:D19)</f>
        <v>47518750.129999995</v>
      </c>
      <c r="E15" s="12">
        <f t="shared" si="3"/>
        <v>28808734.810000002</v>
      </c>
      <c r="F15" s="12">
        <f t="shared" si="3"/>
        <v>28808734.810000002</v>
      </c>
      <c r="G15" s="12">
        <f t="shared" si="3"/>
        <v>-12900879.909999998</v>
      </c>
    </row>
    <row r="16" spans="1:7" x14ac:dyDescent="0.2">
      <c r="A16" s="23" t="s">
        <v>14</v>
      </c>
      <c r="B16" s="36">
        <v>0</v>
      </c>
      <c r="C16" s="36">
        <v>0</v>
      </c>
      <c r="D16" s="11">
        <f>+B16+C16</f>
        <v>0</v>
      </c>
      <c r="E16" s="36">
        <v>0</v>
      </c>
      <c r="F16" s="36">
        <v>0</v>
      </c>
      <c r="G16" s="11">
        <f>+F16-B16</f>
        <v>0</v>
      </c>
    </row>
    <row r="17" spans="1:7" x14ac:dyDescent="0.2">
      <c r="A17" s="23" t="s">
        <v>26</v>
      </c>
      <c r="B17" s="36">
        <v>0</v>
      </c>
      <c r="C17" s="36">
        <v>0</v>
      </c>
      <c r="D17" s="11">
        <f t="shared" ref="D17:D19" si="4">+B17+C17</f>
        <v>0</v>
      </c>
      <c r="E17" s="36">
        <v>0</v>
      </c>
      <c r="F17" s="36">
        <v>0</v>
      </c>
      <c r="G17" s="11">
        <f t="shared" ref="G17:G19" si="5">+F17-B17</f>
        <v>0</v>
      </c>
    </row>
    <row r="18" spans="1:7" ht="22.5" x14ac:dyDescent="0.2">
      <c r="A18" s="23" t="s">
        <v>27</v>
      </c>
      <c r="B18" s="36">
        <v>8355110</v>
      </c>
      <c r="C18" s="36">
        <v>5490181.2000000002</v>
      </c>
      <c r="D18" s="11">
        <f t="shared" si="4"/>
        <v>13845291.199999999</v>
      </c>
      <c r="E18" s="36">
        <v>4688473.26</v>
      </c>
      <c r="F18" s="36">
        <v>4688473.26</v>
      </c>
      <c r="G18" s="11">
        <f t="shared" si="5"/>
        <v>-3666636.74</v>
      </c>
    </row>
    <row r="19" spans="1:7" ht="22.5" x14ac:dyDescent="0.2">
      <c r="A19" s="23" t="s">
        <v>17</v>
      </c>
      <c r="B19" s="36">
        <v>33354504.719999999</v>
      </c>
      <c r="C19" s="36">
        <v>318954.21000000002</v>
      </c>
      <c r="D19" s="11">
        <f t="shared" si="4"/>
        <v>33673458.93</v>
      </c>
      <c r="E19" s="36">
        <v>24120261.550000001</v>
      </c>
      <c r="F19" s="36">
        <v>24120261.550000001</v>
      </c>
      <c r="G19" s="11">
        <f t="shared" si="5"/>
        <v>-9234243.1699999981</v>
      </c>
    </row>
    <row r="20" spans="1:7" x14ac:dyDescent="0.2">
      <c r="A20" s="7"/>
      <c r="B20" s="11"/>
      <c r="C20" s="32"/>
      <c r="D20" s="11"/>
      <c r="E20" s="31"/>
      <c r="F20" s="11"/>
      <c r="G20" s="11"/>
    </row>
    <row r="21" spans="1:7" x14ac:dyDescent="0.2">
      <c r="A21" s="21" t="s">
        <v>28</v>
      </c>
      <c r="B21" s="12">
        <f>+B22</f>
        <v>0</v>
      </c>
      <c r="C21" s="12">
        <f t="shared" ref="C21:G21" si="6">+C22</f>
        <v>0</v>
      </c>
      <c r="D21" s="12">
        <f t="shared" si="6"/>
        <v>0</v>
      </c>
      <c r="E21" s="12">
        <f t="shared" si="6"/>
        <v>0</v>
      </c>
      <c r="F21" s="12">
        <f t="shared" si="6"/>
        <v>0</v>
      </c>
      <c r="G21" s="12">
        <f t="shared" si="6"/>
        <v>0</v>
      </c>
    </row>
    <row r="22" spans="1:7" x14ac:dyDescent="0.2">
      <c r="A22" s="23" t="s">
        <v>18</v>
      </c>
      <c r="B22" s="36">
        <v>0</v>
      </c>
      <c r="C22" s="36">
        <v>0</v>
      </c>
      <c r="D22" s="12">
        <f>+B22+C22</f>
        <v>0</v>
      </c>
      <c r="E22" s="31">
        <v>0</v>
      </c>
      <c r="F22" s="36">
        <v>0</v>
      </c>
      <c r="G22" s="36">
        <v>0</v>
      </c>
    </row>
    <row r="23" spans="1:7" x14ac:dyDescent="0.2">
      <c r="A23" s="23"/>
      <c r="B23" s="12"/>
      <c r="C23" s="25"/>
      <c r="D23" s="35"/>
      <c r="E23" s="34"/>
      <c r="F23" s="12"/>
      <c r="G23" s="35"/>
    </row>
    <row r="24" spans="1:7" x14ac:dyDescent="0.2">
      <c r="A24" s="8" t="s">
        <v>19</v>
      </c>
      <c r="B24" s="9">
        <f>SUM(B21+B15+B5)</f>
        <v>58388415.719999999</v>
      </c>
      <c r="C24" s="9">
        <f>SUM(C21+C15+C5)</f>
        <v>27655821.690000001</v>
      </c>
      <c r="D24" s="9">
        <f t="shared" ref="D24:G24" si="7">SUM(D21+D15+D5)</f>
        <v>86044237.409999996</v>
      </c>
      <c r="E24" s="9">
        <f t="shared" si="7"/>
        <v>49348155.870000005</v>
      </c>
      <c r="F24" s="9">
        <f t="shared" si="7"/>
        <v>49348155.870000005</v>
      </c>
      <c r="G24" s="9">
        <f t="shared" si="7"/>
        <v>-9040259.8499999996</v>
      </c>
    </row>
    <row r="25" spans="1:7" x14ac:dyDescent="0.2">
      <c r="A25" s="14"/>
      <c r="B25" s="15"/>
      <c r="C25" s="15"/>
      <c r="D25" s="15"/>
      <c r="E25" s="16" t="s">
        <v>20</v>
      </c>
      <c r="F25" s="17"/>
      <c r="G25" s="13">
        <v>0</v>
      </c>
    </row>
    <row r="27" spans="1:7" ht="22.5" x14ac:dyDescent="0.2">
      <c r="A27" s="18" t="s">
        <v>29</v>
      </c>
    </row>
    <row r="28" spans="1:7" x14ac:dyDescent="0.2">
      <c r="A28" s="19" t="s">
        <v>30</v>
      </c>
    </row>
    <row r="29" spans="1:7" x14ac:dyDescent="0.2">
      <c r="A29" s="19" t="s">
        <v>31</v>
      </c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cp:lastPrinted>2024-09-11T22:11:21Z</cp:lastPrinted>
  <dcterms:created xsi:type="dcterms:W3CDTF">2012-12-11T20:48:19Z</dcterms:created>
  <dcterms:modified xsi:type="dcterms:W3CDTF">2024-09-11T22:13:06Z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